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<sst xmlns="http://schemas.openxmlformats.org/spreadsheetml/2006/main" xmlns:a="http://schemas.openxmlformats.org/drawingml/2006/main" xmlns:a15="http://schemas.microsoft.com/office/drawing/2012/main" xmlns:asvg="http://schemas.microsoft.com/office/drawing/2016/SVG/main" xmlns:c="http://schemas.openxmlformats.org/drawingml/2006/chart" xmlns:co="http://ncloudtech.com" xmlns:co-ooxml="http://ncloudtech.com/ooxml" xmlns:m="http://schemas.openxmlformats.org/officeDocument/2006/math" xmlns:mc="http://schemas.openxmlformats.org/markup-compatibility/2006" xmlns:o="urn:schemas-microsoft-com:office:office" xmlns:p="http://schemas.openxmlformats.org/presentationml/2006/main" xmlns:pic="http://schemas.openxmlformats.org/drawingml/2006/picture" xmlns:r="http://schemas.openxmlformats.org/officeDocument/2006/relationships" xmlns:s="http://schemas.openxmlformats.org/officeDocument/2006/sharedTypes" xmlns:sl="http://schemas.openxmlformats.org/schemaLibrary/2006/main" xmlns:v="urn:schemas-microsoft-com:vml" xmlns:w="http://schemas.openxmlformats.org/wordprocessingml/2006/main" xmlns:w10="urn:schemas-microsoft-com:office:word" xmlns:w14="http://schemas.microsoft.com/office/word/2010/wordml" xmlns:w15="http://schemas.microsoft.com/office/word/2012/wordml" xmlns:wp="http://schemas.openxmlformats.org/drawingml/2006/wordprocessingDrawing" xmlns:wpg="http://schemas.microsoft.com/office/word/2010/wordprocessingGroup" xmlns:wps="http://schemas.microsoft.com/office/word/2010/wordprocessingShape" xmlns:x="urn:schemas-microsoft-com:office:excel" xmlns:x14="http://schemas.microsoft.com/office/spreadsheetml/2009/9/main" xmlns:xdr="http://schemas.openxmlformats.org/drawingml/2006/spreadsheetDrawing" xmlns:xm="http://schemas.microsoft.com/office/excel/2006/main" mc:Ignorable="co co-ooxml w14 x14 w15">
  <si>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b val="true"/>
        <i val="true"/>
        <color theme="1" tint="0"/>
        <sz val="11"/>
        <u val="single"/>
        <scheme val="minor"/>
      </rPr>
      <t>Утверждена ОС от 27.07.2024г.</t>
    </r>
  </si>
  <si>
    <t>Смета на 2024-2025 гг. СНТ «Светлана-2»</t>
  </si>
  <si>
    <t>Статьи расхода/дохода</t>
  </si>
  <si>
    <t>Стоимость</t>
  </si>
  <si>
    <t>Кол/Мес/Срок</t>
  </si>
  <si>
    <t>Сумма</t>
  </si>
  <si>
    <t>Прмечание</t>
  </si>
  <si>
    <t>ЧЛЕНСКИЕ ВЗНОСЫ</t>
  </si>
  <si>
    <t>Фонд з/платы в т.ч</t>
  </si>
  <si>
    <t>Председатель</t>
  </si>
  <si>
    <t>12 мес</t>
  </si>
  <si>
    <r>
      <rPr>
        <color rgb="000000" tint="0"/>
        <sz val="12"/>
        <scheme val="minor"/>
      </rPr>
      <t>З/председателя по Х/Ч</t>
    </r>
  </si>
  <si>
    <t>Бухгалтер</t>
  </si>
  <si>
    <t>Отв. За эл.хозяйство</t>
  </si>
  <si>
    <t>НДФЛ</t>
  </si>
  <si>
    <t>Отчисления в гос.органы</t>
  </si>
  <si>
    <t>Страховые взносы</t>
  </si>
  <si>
    <r>
      <t>ИТОГО: Фиксированная часть</t>
    </r>
    <r>
      <t xml:space="preserve">
</t>
    </r>
    <r>
      <t>членского взноса</t>
    </r>
  </si>
  <si>
    <t>С участка</t>
  </si>
  <si>
    <t>Земельный налог за ЗОП</t>
  </si>
  <si>
    <t>-</t>
  </si>
  <si>
    <r>
      <rPr>
        <b val="true"/>
        <color theme="1" tint="0"/>
        <sz val="11"/>
        <scheme val="minor"/>
      </rPr>
      <t>ЗОП</t>
    </r>
  </si>
  <si>
    <t>Охрана СНТ</t>
  </si>
  <si>
    <t>Услуги Банка</t>
  </si>
  <si>
    <t>Вывоз мусора ТБО</t>
  </si>
  <si>
    <t>Вывоз строительного мусора</t>
  </si>
  <si>
    <t>1 раз</t>
  </si>
  <si>
    <t>Юридические услуги</t>
  </si>
  <si>
    <t>Договор с ПожДепо</t>
  </si>
  <si>
    <t>Учеба электрика</t>
  </si>
  <si>
    <t>Аварийные работы</t>
  </si>
  <si>
    <t>Чистка ул. Кирова зимой</t>
  </si>
  <si>
    <t>сезон</t>
  </si>
  <si>
    <t>Конс/раскон водопровода</t>
  </si>
  <si>
    <t>Расходы управления</t>
  </si>
  <si>
    <t>Сайт, транспорт,канцеляр, …</t>
  </si>
  <si>
    <t>Чистка Кирова/уборка</t>
  </si>
  <si>
    <t>Чистка Кирова центральной</t>
  </si>
  <si>
    <t>Подрезка травы, уборка канав</t>
  </si>
  <si>
    <t>Уборка ТБО</t>
  </si>
  <si>
    <t>Подготовка к собранию</t>
  </si>
  <si>
    <t>ИТОГО ЧЛ.ВЗНОС сумма</t>
  </si>
  <si>
    <t>1406,08 м2</t>
  </si>
  <si>
    <t>ИТОГО ЧЛЕНСКИЙ ВЗНОС (с 1 сотки)</t>
  </si>
  <si>
    <t>с 1 сотки</t>
  </si>
  <si>
    <t xml:space="preserve">   Целевые взносы</t>
  </si>
  <si>
    <t>Доплата на асфальт. центр. дороги</t>
  </si>
  <si>
    <r>
      <rPr>
        <b val="true"/>
        <color theme="1" tint="0"/>
        <sz val="11"/>
        <scheme val="minor"/>
      </rPr>
      <t>457185</t>
    </r>
    <r>
      <t xml:space="preserve"> (45685 - Б89)</t>
    </r>
  </si>
  <si>
    <t>Обследование канав правой стороны центр. дороги</t>
  </si>
  <si>
    <t>Шлагбаум на въезд</t>
  </si>
  <si>
    <t>С учетом аванса 100т</t>
  </si>
  <si>
    <t>Реконструкция ТБО</t>
  </si>
  <si>
    <t>Увелич.высоты, замок, сист.доступа</t>
  </si>
  <si>
    <t>Спил деревьев</t>
  </si>
  <si>
    <t>168000-100000 (ранее)</t>
  </si>
  <si>
    <r>
      <rPr>
        <b val="true"/>
        <color theme="1" tint="0"/>
        <sz val="11"/>
        <scheme val="minor"/>
      </rPr>
      <t>Сокращение за счет  доступа к питьевой воде</t>
    </r>
  </si>
  <si>
    <t>ИТОГО Целевой взнос</t>
  </si>
  <si>
    <t>ИТОГО по смете</t>
  </si>
  <si>
    <t>Для отдельных категорий садоводов - ч/взнос увеличивается на стоимость счетчика на столбе.</t>
  </si>
  <si>
    <t>Основание: Решение ОС от 2017/2020/2022/2023/2024 гг. 1ф. - 8900, 3ф.- 11500 , Цена с установкой.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</si>
</sst>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;-0.00" formatCode="0.00;-0.00" numFmtId="1001"/>
  </numFmts>
  <fonts count="16">
    <font>
      <name val="Calibri"/>
      <color theme="1" tint="0"/>
      <sz val="11"/>
    </font>
    <font>
      <color theme="1" tint="0"/>
      <sz val="11"/>
      <scheme val="minor"/>
    </font>
    <font>
      <b val="true"/>
      <i val="true"/>
      <color theme="1" tint="0"/>
      <sz val="11"/>
      <u val="single"/>
      <scheme val="minor"/>
    </font>
    <font>
      <b val="true"/>
      <color theme="1" tint="0"/>
      <sz val="22"/>
      <scheme val="minor"/>
    </font>
    <font>
      <b val="true"/>
      <color theme="1" tint="0"/>
      <sz val="11"/>
      <scheme val="minor"/>
    </font>
    <font>
      <b val="true"/>
      <color theme="1" tint="0"/>
      <sz val="24"/>
      <scheme val="minor"/>
    </font>
    <font>
      <color theme="1" tint="0"/>
      <sz val="12"/>
      <scheme val="minor"/>
    </font>
    <font>
      <name val="Calibri"/>
      <color rgb="000000" tint="0"/>
      <sz val="11"/>
    </font>
    <font>
      <color rgb="000000" tint="0"/>
      <sz val="12"/>
      <scheme val="minor"/>
    </font>
    <font>
      <color rgb="000000" tint="0"/>
      <sz val="11"/>
      <scheme val="minor"/>
    </font>
    <font>
      <b val="true"/>
      <color rgb="FF0000" tint="0"/>
      <sz val="18"/>
      <scheme val="minor"/>
    </font>
    <font>
      <b val="true"/>
      <color theme="1" tint="0"/>
      <sz val="12"/>
      <scheme val="minor"/>
    </font>
    <font>
      <b val="true"/>
      <color rgb="FF0000" tint="0"/>
      <sz val="14"/>
      <scheme val="minor"/>
    </font>
    <font>
      <b val="true"/>
      <color theme="1" tint="0"/>
      <sz val="16"/>
      <scheme val="minor"/>
    </font>
    <font>
      <b val="true"/>
      <color theme="1" tint="0"/>
      <sz val="20"/>
      <scheme val="minor"/>
    </font>
    <font>
      <b val="true"/>
      <color theme="1" tint="0"/>
      <sz val="1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medium">
        <color rgb="000000" tint="0"/>
      </top>
      <bottom style="medium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wrapText="true"/>
    </xf>
    <xf applyFont="true" applyNumberFormat="true" borderId="0" fillId="0" fontId="2" numFmtId="1000" quotePrefix="false"/>
    <xf applyFont="true" applyNumberFormat="true" borderId="0" fillId="0" fontId="3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5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 wrapText="true"/>
    </xf>
    <xf applyAlignment="true" applyBorder="true" applyFont="true" applyNumberFormat="true" borderId="5" fillId="0" fontId="4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4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 wrapText="true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 wrapText="true"/>
    </xf>
    <xf applyAlignment="true" applyBorder="true" applyFont="true" applyNumberFormat="true" borderId="9" fillId="0" fontId="6" numFmtId="1000" quotePrefix="false">
      <alignment horizontal="center"/>
    </xf>
    <xf applyFill="true" applyFont="true" borderId="0" fillId="2" fontId="7" quotePrefix="false"/>
    <xf applyAlignment="true" applyBorder="true" applyFill="true" applyFont="true" applyNumberFormat="true" borderId="9" fillId="2" fontId="8" numFmtId="1000" quotePrefix="false">
      <alignment horizontal="center"/>
    </xf>
    <xf applyAlignment="true" applyBorder="true" applyFill="true" applyFont="true" applyNumberFormat="true" borderId="9" fillId="2" fontId="9" numFmtId="1000" quotePrefix="false">
      <alignment horizontal="center"/>
    </xf>
    <xf applyAlignment="true" applyBorder="true" applyFill="true" applyFont="true" applyNumberFormat="true" borderId="9" fillId="2" fontId="9" numFmtId="1000" quotePrefix="false">
      <alignment horizontal="center" wrapText="true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4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 wrapText="true"/>
    </xf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wrapText="true"/>
    </xf>
    <xf applyAlignment="true" applyBorder="true" applyFont="true" applyNumberFormat="true" borderId="11" fillId="0" fontId="4" numFmtId="1000" quotePrefix="false">
      <alignment horizontal="center" wrapText="true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1" fillId="0" fontId="10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 wrapText="true"/>
    </xf>
    <xf applyAlignment="true" applyBorder="true" applyFont="true" applyNumberFormat="true" borderId="9" fillId="0" fontId="4" numFmtId="1000" quotePrefix="false">
      <alignment horizontal="center"/>
    </xf>
    <xf applyAlignment="true" applyBorder="true" applyFont="true" applyNumberFormat="true" borderId="9" fillId="0" fontId="4" numFmtId="1000" quotePrefix="false">
      <alignment horizontal="center" wrapText="true"/>
    </xf>
    <xf applyAlignment="true" applyBorder="true" applyFont="true" applyNumberFormat="true" borderId="9" fillId="0" fontId="11" numFmtId="1000" quotePrefix="false">
      <alignment horizontal="center"/>
    </xf>
    <xf applyAlignment="true" applyBorder="true" applyFill="true" applyFont="true" applyNumberFormat="true" borderId="9" fillId="2" fontId="4" numFmtId="1000" quotePrefix="false">
      <alignment horizontal="center"/>
    </xf>
    <xf applyAlignment="true" applyBorder="true" applyFont="true" applyNumberFormat="true" borderId="14" fillId="0" fontId="4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4" numFmtId="1000" quotePrefix="false">
      <alignment horizontal="center"/>
    </xf>
    <xf applyAlignment="true" applyBorder="true" applyFont="true" applyNumberFormat="true" borderId="11" fillId="0" fontId="12" numFmtId="1001" quotePrefix="false">
      <alignment horizontal="center"/>
    </xf>
    <xf applyAlignment="true" applyBorder="true" applyFont="true" applyNumberFormat="true" borderId="4" fillId="0" fontId="13" numFmtId="1000" quotePrefix="false">
      <alignment horizontal="center" wrapText="true"/>
    </xf>
    <xf applyAlignment="true" applyBorder="true" applyFont="true" applyNumberFormat="true" borderId="2" fillId="0" fontId="13" numFmtId="1000" quotePrefix="false">
      <alignment horizontal="center"/>
    </xf>
    <xf applyAlignment="true" applyBorder="true" applyFont="true" applyNumberFormat="true" borderId="3" fillId="0" fontId="14" numFmtId="1000" quotePrefix="false">
      <alignment horizontal="center"/>
    </xf>
    <xf applyAlignment="true" applyBorder="true" applyFont="true" applyNumberFormat="true" borderId="3" fillId="0" fontId="4" numFmtId="1000" quotePrefix="false">
      <alignment horizontal="center"/>
    </xf>
    <xf applyAlignment="true" applyBorder="true" applyFont="true" applyNumberFormat="true" borderId="14" fillId="0" fontId="15" numFmtId="1000" quotePrefix="false">
      <alignment horizontal="center"/>
    </xf>
    <xf applyAlignment="true" applyBorder="true" applyFont="true" applyNumberFormat="true" borderId="17" fillId="0" fontId="4" numFmtId="1000" quotePrefix="false">
      <alignment horizontal="center"/>
    </xf>
    <xf applyAlignment="true" applyBorder="true" applyFont="true" applyNumberFormat="true" borderId="11" fillId="0" fontId="10" numFmtId="1000" quotePrefix="false">
      <alignment horizontal="center" wrapText="true"/>
    </xf>
    <xf applyAlignment="true" applyBorder="true" applyFont="true" applyNumberFormat="true" borderId="18" fillId="0" fontId="4" numFmtId="1000" quotePrefix="false">
      <alignment horizontal="center"/>
    </xf>
    <xf applyAlignment="true" applyBorder="true" applyFont="true" applyNumberFormat="true" borderId="19" fillId="0" fontId="4" numFmtId="1000" quotePrefix="false">
      <alignment horizontal="center"/>
    </xf>
    <xf applyAlignment="true" applyBorder="true" applyFont="true" applyNumberFormat="true" borderId="20" fillId="0" fontId="4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 wrapText="true"/>
    </xf>
    <xf applyFont="true" applyNumberFormat="true" borderId="0" fillId="0" fontId="4" numFmtId="1000" quotePrefix="false"/>
    <xf applyAlignment="true" applyFont="true" applyNumberFormat="true" borderId="0" fillId="0" fontId="4" numFmtId="1000" quotePrefix="false">
      <alignment wrapText="true"/>
    </xf>
    <xf applyAlignment="true" applyFont="true" applyNumberFormat="true" borderId="0" fillId="0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75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48.9578784666168"/>
    <col customWidth="true" max="2" min="2" outlineLevel="0" width="8.28515598898187"/>
    <col customWidth="true" max="3" min="3" outlineLevel="0" width="8"/>
    <col customWidth="true" max="4" min="4" outlineLevel="0" width="14.425781467405"/>
    <col customWidth="true" max="5" min="5" outlineLevel="0" style="1" width="19.4257816365712"/>
  </cols>
  <sheetData>
    <row outlineLevel="0" r="2">
      <c r="D2" s="2" t="s">
        <v>0</v>
      </c>
    </row>
    <row ht="28.5" outlineLevel="0" r="3">
      <c r="A3" s="3" t="s">
        <v>1</v>
      </c>
    </row>
    <row ht="15.75" outlineLevel="0" r="5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</row>
    <row ht="32.25" outlineLevel="0" r="6">
      <c r="A6" s="6" t="n"/>
      <c r="B6" s="7" t="s">
        <v>7</v>
      </c>
      <c r="C6" s="8" t="n"/>
      <c r="D6" s="8" t="n"/>
      <c r="E6" s="9" t="n"/>
    </row>
    <row ht="15.75" outlineLevel="0" r="7">
      <c r="A7" s="10" t="s">
        <v>8</v>
      </c>
      <c r="B7" s="11" t="n"/>
      <c r="C7" s="12" t="n"/>
      <c r="D7" s="13" t="n">
        <f aca="false" ca="false" dt2D="false" dtr="false" t="normal">D9+D10+D11+D12</f>
        <v>1137600</v>
      </c>
      <c r="E7" s="14" t="n"/>
    </row>
    <row outlineLevel="0" r="8">
      <c r="A8" s="15" t="n"/>
      <c r="B8" s="15" t="n"/>
      <c r="C8" s="15" t="n"/>
      <c r="D8" s="11" t="n"/>
      <c r="E8" s="16" t="n"/>
    </row>
    <row ht="15.75" outlineLevel="0" r="9">
      <c r="A9" s="17" t="s">
        <v>9</v>
      </c>
      <c r="B9" s="15" t="n">
        <v>31700</v>
      </c>
      <c r="C9" s="15" t="s">
        <v>10</v>
      </c>
      <c r="D9" s="15" t="n">
        <f aca="false" ca="false" dt2D="false" dtr="false" t="normal">B9*12</f>
        <v>380400</v>
      </c>
      <c r="E9" s="16" t="n"/>
    </row>
    <row customFormat="true" ht="15.75" outlineLevel="0" r="10" s="18">
      <c r="A10" s="19" t="s">
        <v>11</v>
      </c>
      <c r="B10" s="20" t="n">
        <v>20000</v>
      </c>
      <c r="C10" s="20" t="s">
        <v>10</v>
      </c>
      <c r="D10" s="20" t="n">
        <f aca="false" ca="false" dt2D="false" dtr="false" t="normal">B10*12</f>
        <v>240000</v>
      </c>
      <c r="E10" s="21" t="n"/>
    </row>
    <row outlineLevel="0" r="11">
      <c r="A11" s="15" t="s">
        <v>12</v>
      </c>
      <c r="B11" s="15" t="n">
        <v>29100</v>
      </c>
      <c r="C11" s="15" t="s">
        <v>10</v>
      </c>
      <c r="D11" s="15" t="n">
        <f aca="false" ca="false" dt2D="false" dtr="false" t="normal">B11*12</f>
        <v>349200</v>
      </c>
      <c r="E11" s="16" t="n"/>
    </row>
    <row outlineLevel="0" r="12">
      <c r="A12" s="15" t="s">
        <v>13</v>
      </c>
      <c r="B12" s="15" t="n">
        <v>14000</v>
      </c>
      <c r="C12" s="15" t="s">
        <v>10</v>
      </c>
      <c r="D12" s="15" t="n">
        <f aca="false" ca="false" dt2D="false" dtr="false" t="normal">B12*12</f>
        <v>168000</v>
      </c>
      <c r="E12" s="16" t="n"/>
    </row>
    <row ht="15.75" outlineLevel="0" r="13">
      <c r="A13" s="15" t="n"/>
      <c r="B13" s="15" t="n"/>
      <c r="C13" s="15" t="n"/>
      <c r="D13" s="22" t="n"/>
      <c r="E13" s="16" t="n"/>
    </row>
    <row ht="15.75" outlineLevel="0" r="14">
      <c r="A14" s="15" t="s">
        <v>14</v>
      </c>
      <c r="B14" s="15" t="n"/>
      <c r="C14" s="23" t="n"/>
      <c r="D14" s="24" t="n">
        <v>169986</v>
      </c>
      <c r="E14" s="25" t="n"/>
    </row>
    <row ht="15.75" outlineLevel="0" r="15">
      <c r="A15" s="15" t="n"/>
      <c r="B15" s="15" t="n"/>
      <c r="C15" s="15" t="n"/>
      <c r="D15" s="26" t="n"/>
      <c r="E15" s="16" t="n"/>
    </row>
    <row ht="15.75" outlineLevel="0" r="16">
      <c r="A16" s="15" t="s">
        <v>15</v>
      </c>
      <c r="B16" s="15" t="n"/>
      <c r="C16" s="23" t="n"/>
      <c r="D16" s="24" t="n">
        <v>394891</v>
      </c>
      <c r="E16" s="25" t="s">
        <v>16</v>
      </c>
    </row>
    <row ht="15.75" outlineLevel="0" r="17">
      <c r="A17" s="22" t="n"/>
      <c r="B17" s="22" t="n"/>
      <c r="C17" s="22" t="n"/>
      <c r="D17" s="26" t="n"/>
      <c r="E17" s="27" t="n"/>
    </row>
    <row customHeight="true" ht="47.25" outlineLevel="0" r="18">
      <c r="A18" s="28" t="s">
        <v>17</v>
      </c>
      <c r="B18" s="29" t="n"/>
      <c r="C18" s="24" t="n"/>
      <c r="D18" s="30" t="n">
        <v>8264</v>
      </c>
      <c r="E18" s="28" t="s">
        <v>18</v>
      </c>
    </row>
    <row outlineLevel="0" r="19">
      <c r="A19" s="11" t="n"/>
      <c r="B19" s="11" t="n"/>
      <c r="C19" s="10" t="n"/>
      <c r="D19" s="10" t="n"/>
      <c r="E19" s="31" t="n"/>
    </row>
    <row outlineLevel="0" r="20">
      <c r="A20" s="32" t="s">
        <v>19</v>
      </c>
      <c r="B20" s="15" t="s">
        <v>20</v>
      </c>
      <c r="C20" s="32" t="s">
        <v>20</v>
      </c>
      <c r="D20" s="32" t="n">
        <v>85000</v>
      </c>
      <c r="E20" s="33" t="s">
        <v>21</v>
      </c>
    </row>
    <row outlineLevel="0" r="21">
      <c r="A21" s="32" t="n"/>
      <c r="B21" s="15" t="n"/>
      <c r="C21" s="32" t="n"/>
      <c r="D21" s="32" t="n"/>
      <c r="E21" s="16" t="n"/>
    </row>
    <row ht="15.75" outlineLevel="0" r="22">
      <c r="A22" s="34" t="s">
        <v>22</v>
      </c>
      <c r="B22" s="15" t="s">
        <v>20</v>
      </c>
      <c r="C22" s="32" t="s">
        <v>10</v>
      </c>
      <c r="D22" s="32" t="n">
        <v>67200</v>
      </c>
      <c r="E22" s="16" t="n"/>
    </row>
    <row outlineLevel="0" r="23">
      <c r="A23" s="32" t="n"/>
      <c r="B23" s="15" t="n"/>
      <c r="C23" s="32" t="n"/>
      <c r="D23" s="32" t="n"/>
      <c r="E23" s="16" t="n"/>
    </row>
    <row ht="15.75" outlineLevel="0" r="24">
      <c r="A24" s="34" t="s">
        <v>23</v>
      </c>
      <c r="B24" s="15" t="s">
        <v>20</v>
      </c>
      <c r="C24" s="32" t="s">
        <v>10</v>
      </c>
      <c r="D24" s="32" t="n">
        <v>55000</v>
      </c>
      <c r="E24" s="16" t="n"/>
    </row>
    <row outlineLevel="0" r="25">
      <c r="A25" s="32" t="n"/>
      <c r="B25" s="15" t="n"/>
      <c r="C25" s="32" t="n"/>
      <c r="D25" s="32" t="n"/>
      <c r="E25" s="16" t="n"/>
    </row>
    <row outlineLevel="0" r="26">
      <c r="A26" s="32" t="s">
        <v>24</v>
      </c>
      <c r="B26" s="15" t="s">
        <v>20</v>
      </c>
      <c r="C26" s="32" t="s">
        <v>10</v>
      </c>
      <c r="D26" s="35" t="n">
        <v>210000</v>
      </c>
      <c r="E26" s="33" t="n"/>
    </row>
    <row outlineLevel="0" r="27">
      <c r="A27" s="32" t="n"/>
      <c r="B27" s="15" t="n"/>
      <c r="C27" s="32" t="n"/>
      <c r="D27" s="32" t="n"/>
      <c r="E27" s="16" t="n"/>
    </row>
    <row outlineLevel="0" r="28">
      <c r="A28" s="32" t="s">
        <v>25</v>
      </c>
      <c r="B28" s="15" t="s">
        <v>20</v>
      </c>
      <c r="C28" s="32" t="s">
        <v>26</v>
      </c>
      <c r="D28" s="32" t="n">
        <v>20000</v>
      </c>
      <c r="E28" s="16" t="n"/>
    </row>
    <row outlineLevel="0" r="29">
      <c r="A29" s="32" t="n"/>
      <c r="B29" s="15" t="n"/>
      <c r="C29" s="32" t="n"/>
      <c r="D29" s="32" t="n"/>
      <c r="E29" s="16" t="n"/>
    </row>
    <row outlineLevel="0" r="30">
      <c r="A30" s="32" t="s">
        <v>27</v>
      </c>
      <c r="B30" s="15" t="s">
        <v>20</v>
      </c>
      <c r="C30" s="32" t="s">
        <v>10</v>
      </c>
      <c r="D30" s="32" t="n">
        <v>20000</v>
      </c>
      <c r="E30" s="16" t="n"/>
    </row>
    <row outlineLevel="0" r="31">
      <c r="A31" s="32" t="n"/>
      <c r="B31" s="15" t="n"/>
      <c r="C31" s="32" t="n"/>
      <c r="D31" s="32" t="n"/>
      <c r="E31" s="16" t="n"/>
    </row>
    <row outlineLevel="0" r="32">
      <c r="A32" s="32" t="s">
        <v>28</v>
      </c>
      <c r="B32" s="15" t="s">
        <v>20</v>
      </c>
      <c r="C32" s="32" t="s">
        <v>10</v>
      </c>
      <c r="D32" s="32" t="n">
        <v>132000</v>
      </c>
      <c r="E32" s="16" t="n"/>
    </row>
    <row outlineLevel="0" r="33">
      <c r="A33" s="32" t="n"/>
      <c r="B33" s="15" t="n"/>
      <c r="C33" s="32" t="n"/>
      <c r="D33" s="32" t="n"/>
      <c r="E33" s="16" t="n"/>
    </row>
    <row outlineLevel="0" r="34">
      <c r="A34" s="32" t="s">
        <v>29</v>
      </c>
      <c r="B34" s="15" t="s">
        <v>20</v>
      </c>
      <c r="C34" s="32" t="s">
        <v>10</v>
      </c>
      <c r="D34" s="32" t="n">
        <v>5000</v>
      </c>
      <c r="E34" s="16" t="n"/>
    </row>
    <row outlineLevel="0" r="35">
      <c r="A35" s="32" t="n"/>
      <c r="B35" s="15" t="n"/>
      <c r="C35" s="32" t="n"/>
      <c r="D35" s="32" t="n"/>
      <c r="E35" s="16" t="n"/>
    </row>
    <row outlineLevel="0" r="36">
      <c r="A36" s="32" t="s">
        <v>30</v>
      </c>
      <c r="B36" s="15" t="s">
        <v>20</v>
      </c>
      <c r="C36" s="32" t="s">
        <v>10</v>
      </c>
      <c r="D36" s="32" t="n">
        <v>200000</v>
      </c>
      <c r="E36" s="16" t="n"/>
    </row>
    <row outlineLevel="0" r="37">
      <c r="A37" s="32" t="n"/>
      <c r="B37" s="15" t="n"/>
      <c r="C37" s="32" t="n"/>
      <c r="D37" s="32" t="n"/>
      <c r="E37" s="16" t="n"/>
    </row>
    <row ht="15.75" outlineLevel="0" r="38">
      <c r="A38" s="34" t="s">
        <v>31</v>
      </c>
      <c r="B38" s="15" t="s">
        <v>20</v>
      </c>
      <c r="C38" s="32" t="s">
        <v>32</v>
      </c>
      <c r="D38" s="32" t="n">
        <v>171000</v>
      </c>
      <c r="E38" s="16" t="n"/>
    </row>
    <row outlineLevel="0" r="39">
      <c r="A39" s="32" t="n"/>
      <c r="B39" s="15" t="n"/>
      <c r="C39" s="32" t="n"/>
      <c r="D39" s="32" t="n"/>
      <c r="E39" s="27" t="n"/>
    </row>
    <row outlineLevel="0" r="40">
      <c r="A40" s="32" t="s">
        <v>33</v>
      </c>
      <c r="B40" s="15" t="s">
        <v>20</v>
      </c>
      <c r="C40" s="32" t="n">
        <v>2</v>
      </c>
      <c r="D40" s="32" t="n">
        <v>12000</v>
      </c>
      <c r="E40" s="16" t="n"/>
    </row>
    <row outlineLevel="0" r="41">
      <c r="A41" s="32" t="n"/>
      <c r="B41" s="15" t="n"/>
      <c r="C41" s="32" t="n"/>
      <c r="D41" s="32" t="n"/>
      <c r="E41" s="16" t="n"/>
    </row>
    <row ht="45" outlineLevel="0" r="42">
      <c r="A42" s="32" t="s">
        <v>34</v>
      </c>
      <c r="B42" s="15" t="s">
        <v>20</v>
      </c>
      <c r="C42" s="32" t="s">
        <v>10</v>
      </c>
      <c r="D42" s="32" t="n">
        <v>40000</v>
      </c>
      <c r="E42" s="16" t="s">
        <v>35</v>
      </c>
    </row>
    <row outlineLevel="0" r="43">
      <c r="A43" s="32" t="n"/>
      <c r="B43" s="15" t="n"/>
      <c r="C43" s="32" t="n"/>
      <c r="D43" s="32" t="n"/>
      <c r="E43" s="16" t="n"/>
    </row>
    <row outlineLevel="0" r="44">
      <c r="A44" s="32" t="s">
        <v>36</v>
      </c>
      <c r="B44" s="15" t="s">
        <v>20</v>
      </c>
      <c r="C44" s="32" t="s">
        <v>10</v>
      </c>
      <c r="D44" s="32" t="n">
        <v>15000</v>
      </c>
      <c r="E44" s="16" t="n"/>
    </row>
    <row outlineLevel="0" r="45">
      <c r="A45" s="32" t="n"/>
      <c r="B45" s="15" t="n"/>
      <c r="C45" s="32" t="n"/>
      <c r="D45" s="32" t="n"/>
      <c r="E45" s="16" t="n"/>
    </row>
    <row ht="30" outlineLevel="0" r="46">
      <c r="A46" s="32" t="s">
        <v>37</v>
      </c>
      <c r="B46" s="15" t="s">
        <v>20</v>
      </c>
      <c r="C46" s="32" t="n">
        <v>1</v>
      </c>
      <c r="D46" s="32" t="n">
        <v>25000</v>
      </c>
      <c r="E46" s="16" t="s">
        <v>38</v>
      </c>
    </row>
    <row outlineLevel="0" r="47">
      <c r="A47" s="32" t="n"/>
      <c r="B47" s="15" t="n"/>
      <c r="C47" s="32" t="n"/>
      <c r="D47" s="32" t="n"/>
      <c r="E47" s="16" t="n"/>
    </row>
    <row outlineLevel="0" r="48">
      <c r="A48" s="32" t="s">
        <v>39</v>
      </c>
      <c r="B48" s="15" t="s">
        <v>20</v>
      </c>
      <c r="C48" s="32" t="n">
        <v>12</v>
      </c>
      <c r="D48" s="32" t="n">
        <v>60000</v>
      </c>
      <c r="E48" s="16" t="n"/>
    </row>
    <row outlineLevel="0" r="49">
      <c r="A49" s="32" t="n"/>
      <c r="B49" s="15" t="n"/>
      <c r="C49" s="32" t="n"/>
      <c r="D49" s="32" t="n"/>
      <c r="E49" s="16" t="n"/>
    </row>
    <row outlineLevel="0" r="50">
      <c r="A50" s="32" t="s">
        <v>40</v>
      </c>
      <c r="B50" s="15" t="s">
        <v>20</v>
      </c>
      <c r="C50" s="32" t="n">
        <v>1</v>
      </c>
      <c r="D50" s="32" t="n">
        <v>1000</v>
      </c>
      <c r="E50" s="16" t="n"/>
    </row>
    <row ht="15.75" outlineLevel="0" r="51">
      <c r="A51" s="4" t="n"/>
      <c r="B51" s="22" t="n"/>
      <c r="C51" s="4" t="n"/>
      <c r="D51" s="4" t="n"/>
      <c r="E51" s="27" t="n"/>
    </row>
    <row ht="15.75" outlineLevel="0" r="52">
      <c r="A52" s="36" t="s">
        <v>41</v>
      </c>
      <c r="B52" s="37" t="n"/>
      <c r="C52" s="38" t="n"/>
      <c r="D52" s="24" t="n">
        <f aca="false" ca="false" dt2D="false" dtr="false" t="normal">SUM(D20:D51)</f>
        <v>1118200</v>
      </c>
      <c r="E52" s="9" t="s">
        <v>42</v>
      </c>
    </row>
    <row ht="21.75" outlineLevel="0" r="53">
      <c r="A53" s="36" t="s">
        <v>43</v>
      </c>
      <c r="B53" s="37" t="n"/>
      <c r="C53" s="38" t="n"/>
      <c r="D53" s="39" t="n">
        <v>795.26</v>
      </c>
      <c r="E53" s="40" t="s">
        <v>44</v>
      </c>
    </row>
    <row ht="27" outlineLevel="0" r="54">
      <c r="A54" s="41" t="n"/>
      <c r="B54" s="42" t="s">
        <v>45</v>
      </c>
      <c r="C54" s="43" t="n"/>
      <c r="D54" s="43" t="n"/>
      <c r="E54" s="9" t="n"/>
    </row>
    <row outlineLevel="0" r="55">
      <c r="A55" s="10" t="n"/>
      <c r="B55" s="11" t="n"/>
      <c r="C55" s="10" t="n"/>
      <c r="D55" s="10" t="n"/>
      <c r="E55" s="31" t="n"/>
    </row>
    <row outlineLevel="0" r="56">
      <c r="A56" s="32" t="s">
        <v>46</v>
      </c>
      <c r="B56" s="15" t="s">
        <v>20</v>
      </c>
      <c r="C56" s="32" t="s">
        <v>20</v>
      </c>
      <c r="D56" s="32" t="n">
        <v>411500</v>
      </c>
      <c r="E56" s="16" t="s">
        <v>47</v>
      </c>
    </row>
    <row outlineLevel="0" r="57">
      <c r="A57" s="32" t="n"/>
      <c r="B57" s="15" t="n"/>
      <c r="C57" s="32" t="n"/>
      <c r="D57" s="32" t="n"/>
      <c r="E57" s="16" t="n"/>
    </row>
    <row outlineLevel="0" r="58">
      <c r="A58" s="32" t="s">
        <v>48</v>
      </c>
      <c r="B58" s="15" t="s">
        <v>20</v>
      </c>
      <c r="C58" s="32" t="s">
        <v>20</v>
      </c>
      <c r="D58" s="32" t="n">
        <v>5000</v>
      </c>
      <c r="E58" s="16" t="n"/>
    </row>
    <row outlineLevel="0" r="59">
      <c r="A59" s="32" t="n"/>
      <c r="B59" s="15" t="n"/>
      <c r="C59" s="32" t="n"/>
      <c r="D59" s="32" t="n"/>
      <c r="E59" s="16" t="n"/>
    </row>
    <row outlineLevel="0" r="60">
      <c r="A60" s="32" t="s">
        <v>49</v>
      </c>
      <c r="B60" s="15" t="s">
        <v>20</v>
      </c>
      <c r="C60" s="32" t="s">
        <v>20</v>
      </c>
      <c r="D60" s="32" t="n">
        <v>295000</v>
      </c>
      <c r="E60" s="16" t="s">
        <v>50</v>
      </c>
    </row>
    <row outlineLevel="0" r="61">
      <c r="A61" s="32" t="n"/>
      <c r="B61" s="15" t="n"/>
      <c r="C61" s="32" t="n"/>
      <c r="D61" s="32" t="n"/>
      <c r="E61" s="31" t="n"/>
    </row>
    <row outlineLevel="0" r="62">
      <c r="A62" s="32" t="s">
        <v>51</v>
      </c>
      <c r="B62" s="15" t="s">
        <v>20</v>
      </c>
      <c r="C62" s="32" t="s">
        <v>20</v>
      </c>
      <c r="D62" s="32" t="n">
        <v>130000</v>
      </c>
      <c r="E62" s="16" t="s">
        <v>52</v>
      </c>
    </row>
    <row outlineLevel="0" r="63">
      <c r="A63" s="32" t="n"/>
      <c r="B63" s="15" t="n"/>
      <c r="C63" s="32" t="n"/>
      <c r="D63" s="32" t="n"/>
      <c r="E63" s="31" t="n"/>
    </row>
    <row outlineLevel="0" r="64">
      <c r="A64" s="32" t="s">
        <v>53</v>
      </c>
      <c r="B64" s="15" t="s">
        <v>20</v>
      </c>
      <c r="C64" s="32" t="s">
        <v>20</v>
      </c>
      <c r="D64" s="32" t="n">
        <v>68000</v>
      </c>
      <c r="E64" s="31" t="s">
        <v>54</v>
      </c>
    </row>
    <row outlineLevel="0" r="65">
      <c r="A65" s="32" t="n"/>
      <c r="B65" s="15" t="n"/>
      <c r="C65" s="32" t="n"/>
      <c r="D65" s="32" t="n"/>
      <c r="E65" s="31" t="n"/>
    </row>
    <row outlineLevel="0" r="66">
      <c r="A66" s="32" t="s">
        <v>55</v>
      </c>
      <c r="B66" s="15" t="s">
        <v>20</v>
      </c>
      <c r="C66" s="32" t="s">
        <v>20</v>
      </c>
      <c r="D66" s="32" t="n">
        <v>-29500</v>
      </c>
      <c r="E66" s="16" t="n"/>
    </row>
    <row outlineLevel="0" r="67">
      <c r="A67" s="32" t="n"/>
      <c r="B67" s="15" t="n"/>
      <c r="C67" s="32" t="n"/>
      <c r="D67" s="32" t="n"/>
      <c r="E67" s="16" t="n"/>
    </row>
    <row ht="24" outlineLevel="0" r="68">
      <c r="A68" s="44" t="s">
        <v>56</v>
      </c>
      <c r="B68" s="37" t="s">
        <v>20</v>
      </c>
      <c r="C68" s="45" t="s">
        <v>20</v>
      </c>
      <c r="D68" s="24" t="n">
        <f aca="false" ca="false" dt2D="false" dtr="false" t="normal">SUM(D56:D67)</f>
        <v>880000</v>
      </c>
      <c r="E68" s="46" t="n">
        <v>4293</v>
      </c>
    </row>
    <row ht="15.75" outlineLevel="0" r="69">
      <c r="A69" s="32" t="n"/>
      <c r="B69" s="15" t="n"/>
      <c r="C69" s="32" t="n"/>
      <c r="D69" s="47" t="n"/>
      <c r="E69" s="16" t="n"/>
    </row>
    <row ht="24" outlineLevel="0" r="70">
      <c r="A70" s="44" t="s">
        <v>57</v>
      </c>
      <c r="B70" s="37" t="s">
        <v>20</v>
      </c>
      <c r="C70" s="48" t="s">
        <v>20</v>
      </c>
      <c r="D70" s="49" t="n">
        <f aca="false" ca="false" dt2D="false" dtr="false" t="normal">D68+D52+D16+D14+D7</f>
        <v>3700677</v>
      </c>
      <c r="E70" s="50" t="n"/>
    </row>
    <row outlineLevel="0" r="72">
      <c r="A72" s="51" t="s">
        <v>58</v>
      </c>
      <c r="B72" s="51" t="n"/>
      <c r="C72" s="51" t="n"/>
      <c r="D72" s="51" t="n"/>
      <c r="E72" s="52" t="n"/>
    </row>
    <row outlineLevel="0" r="73">
      <c r="A73" s="51" t="s">
        <v>59</v>
      </c>
      <c r="B73" s="51" t="n"/>
      <c r="C73" s="51" t="n"/>
      <c r="D73" s="51" t="n"/>
      <c r="E73" s="52" t="n"/>
    </row>
    <row outlineLevel="0" r="74">
      <c r="A74" s="53" t="n"/>
    </row>
    <row outlineLevel="0" r="75">
      <c r="A75" s="51" t="n"/>
    </row>
  </sheetData>
  <pageMargins bottom="0.196850508451462" footer="0.300000011920929" header="0.300000011920929" left="0.196850508451462" right="0.196850508451462" top="0.196850508451462"/>
  <pageSetup fitToHeight="0" fitToWidth="0" orientation="portrait" paperHeight="297.1798mm" paperSize="9" paperWidth="210.0438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2024-09-02T09:13:01Z</dcterms:modified>
</cp:coreProperties>
</file>